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822C8B2B-5837-4E3A-8CAE-534C78E79A1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W32" i="1" l="1"/>
  <c r="X32" i="1"/>
  <c r="X34" i="1"/>
  <c r="X36" i="1"/>
  <c r="W36" i="1"/>
  <c r="W34" i="1"/>
  <c r="V34" i="1"/>
  <c r="U34" i="1" l="1"/>
  <c r="U32" i="1"/>
  <c r="V36" i="1"/>
  <c r="V32" i="1"/>
  <c r="O34" i="1" l="1"/>
  <c r="P34" i="1"/>
  <c r="Q34" i="1"/>
  <c r="R34" i="1"/>
  <c r="S34" i="1"/>
  <c r="T34" i="1"/>
  <c r="T32" i="1" l="1"/>
  <c r="D32" i="1" l="1"/>
  <c r="E32" i="1"/>
  <c r="F32" i="1"/>
  <c r="G32" i="1"/>
  <c r="H32" i="1"/>
  <c r="I32" i="1"/>
  <c r="J32" i="1"/>
  <c r="K32" i="1"/>
  <c r="L32" i="1"/>
  <c r="M32" i="1"/>
  <c r="N32" i="1"/>
  <c r="O32" i="1"/>
  <c r="P32" i="1"/>
  <c r="S32" i="1" l="1"/>
  <c r="R32" i="1" l="1"/>
  <c r="Q32" i="1" l="1"/>
</calcChain>
</file>

<file path=xl/sharedStrings.xml><?xml version="1.0" encoding="utf-8"?>
<sst xmlns="http://schemas.openxmlformats.org/spreadsheetml/2006/main" count="129" uniqueCount="66">
  <si>
    <t>199 5.8</t>
  </si>
  <si>
    <t xml:space="preserve">Industries </t>
  </si>
  <si>
    <t xml:space="preserve">Media </t>
  </si>
  <si>
    <t xml:space="preserve">Banks         </t>
  </si>
  <si>
    <t xml:space="preserve">Insurance    </t>
  </si>
  <si>
    <t xml:space="preserve">Financial Services        </t>
  </si>
  <si>
    <t xml:space="preserve">Real Estate    </t>
  </si>
  <si>
    <t xml:space="preserve">Financials      </t>
  </si>
  <si>
    <t xml:space="preserve">Health Care Services  </t>
  </si>
  <si>
    <t xml:space="preserve">Educational Services </t>
  </si>
  <si>
    <t xml:space="preserve">Hotels and Tourism   </t>
  </si>
  <si>
    <t xml:space="preserve">Transportation  </t>
  </si>
  <si>
    <t xml:space="preserve">Technology and Communications   </t>
  </si>
  <si>
    <t xml:space="preserve">Utilities and Energy  </t>
  </si>
  <si>
    <t xml:space="preserve">Commercial Services   </t>
  </si>
  <si>
    <t xml:space="preserve"> الإعلام</t>
  </si>
  <si>
    <t xml:space="preserve"> الطاقة والمنافع</t>
  </si>
  <si>
    <t xml:space="preserve">Services      </t>
  </si>
  <si>
    <t xml:space="preserve">الخدمات التجارية  </t>
  </si>
  <si>
    <t xml:space="preserve">Pharmaceutical and Medical Industries    </t>
  </si>
  <si>
    <t xml:space="preserve">Chemical Industries  </t>
  </si>
  <si>
    <t xml:space="preserve">Paper and Cardboard Industries    </t>
  </si>
  <si>
    <t xml:space="preserve">Printing and Packaging </t>
  </si>
  <si>
    <t>الطباعة والتغليف</t>
  </si>
  <si>
    <t xml:space="preserve">Food and Beverages  </t>
  </si>
  <si>
    <t xml:space="preserve">Tobacco &amp; Cigarettes   </t>
  </si>
  <si>
    <t xml:space="preserve">Mining and Extraction Industries </t>
  </si>
  <si>
    <t xml:space="preserve">Engineering and Construction    </t>
  </si>
  <si>
    <t>قطاع الصناعة</t>
  </si>
  <si>
    <t xml:space="preserve">Glass and Ceramic  Industries  </t>
  </si>
  <si>
    <t xml:space="preserve">Textiles, Leather and Clothings     </t>
  </si>
  <si>
    <t xml:space="preserve">Electric Industries   </t>
  </si>
  <si>
    <t>التكنولوجيا والاتصالات</t>
  </si>
  <si>
    <t>التأمين</t>
  </si>
  <si>
    <t xml:space="preserve">البنوك       </t>
  </si>
  <si>
    <t>العقارات</t>
  </si>
  <si>
    <t xml:space="preserve">القطاع المالي  </t>
  </si>
  <si>
    <t>الخدمات الصحية</t>
  </si>
  <si>
    <t>الخدمات التعليمية</t>
  </si>
  <si>
    <t>الفنادق والسياحة</t>
  </si>
  <si>
    <t xml:space="preserve">قطاع الخدمات </t>
  </si>
  <si>
    <t>الأدوية والصناعات الطبية</t>
  </si>
  <si>
    <t>الصناعات الكيماوية</t>
  </si>
  <si>
    <t>صناعات الورق والكرتون</t>
  </si>
  <si>
    <t>الأغذية والمشروبات</t>
  </si>
  <si>
    <t>التبغ والسجائر</t>
  </si>
  <si>
    <t>الصناعات الاستخراجية والتعدينية</t>
  </si>
  <si>
    <t>الصناعات الهندسية والانشائية</t>
  </si>
  <si>
    <t>الصناعات الكهربائية</t>
  </si>
  <si>
    <t>الملابس والجلود  والنسيج</t>
  </si>
  <si>
    <t xml:space="preserve">  التغير (%)</t>
  </si>
  <si>
    <t>Change  (%)</t>
  </si>
  <si>
    <t>الخدمات المالية المتنوعة</t>
  </si>
  <si>
    <t>النقل</t>
  </si>
  <si>
    <t xml:space="preserve">الصناعات الزجاجية و الخزفية </t>
  </si>
  <si>
    <t>-</t>
  </si>
  <si>
    <t xml:space="preserve">مؤشر العائد الكلي  ASETR </t>
  </si>
  <si>
    <t>ASETR Index</t>
  </si>
  <si>
    <t xml:space="preserve">ASEGI Index  </t>
  </si>
  <si>
    <t xml:space="preserve">ASE20 Index  </t>
  </si>
  <si>
    <t>المؤشرات المرجحة بالقيمة السوقية للأسهم الحرة</t>
  </si>
  <si>
    <t xml:space="preserve"> Free Float Weighted Indices</t>
  </si>
  <si>
    <t>المؤشر العام ASEGI</t>
  </si>
  <si>
    <t>مؤشر ASE20</t>
  </si>
  <si>
    <t>(Point)</t>
  </si>
  <si>
    <t>(نقطة)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</si>
</sst>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00000"/>
    <numFmt numFmtId="167" formatCode="0.0000000"/>
  </numFmts>
  <fonts count="7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color theme="1"/>
      <name val="Sakkal Majalla"/>
    </font>
    <font>
      <b/>
      <sz val="14"/>
      <color theme="1"/>
      <name val="Sakkal Majalla"/>
    </font>
    <font>
      <sz val="11"/>
      <color theme="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sz val="12"/>
      <color theme="1"/>
      <name val="Sakkal Majal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2" fontId="2" fillId="0" borderId="0" xfId="2" applyNumberFormat="1" applyFont="1"/>
    <xf numFmtId="0" fontId="2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6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40"/>
  <sheetViews>
    <sheetView tabSelected="1" zoomScale="90" zoomScaleNormal="90" workbookViewId="0">
      <selection activeCell="B6" sqref="B6"/>
    </sheetView>
  </sheetViews>
  <sheetFormatPr defaultColWidth="8.85546875" defaultRowHeight="21.75" x14ac:dyDescent="0.5"/>
  <cols>
    <col min="1" max="1" width="8.85546875" style="1"/>
    <col min="2" max="2" width="31.85546875" style="1" bestFit="1" customWidth="1"/>
    <col min="3" max="4" width="9.7109375" style="1" customWidth="1"/>
    <col min="5" max="5" width="11.28515625" style="1" customWidth="1"/>
    <col min="6" max="14" width="9.7109375" style="1" customWidth="1"/>
    <col min="15" max="19" width="11.28515625" style="1" customWidth="1"/>
    <col min="20" max="20" width="9.140625" style="1" customWidth="1"/>
    <col min="21" max="24" width="11.28515625" style="1" customWidth="1"/>
    <col min="25" max="25" width="32.7109375" style="8" bestFit="1" customWidth="1"/>
    <col min="26" max="26" width="9.28515625" style="1" customWidth="1"/>
    <col min="27" max="27" width="12.85546875" style="1" bestFit="1" customWidth="1"/>
    <col min="28" max="28" width="14.140625" style="1" customWidth="1"/>
    <col min="29" max="32" width="8.85546875" style="1"/>
    <col min="33" max="37" width="10.5703125" style="1" bestFit="1" customWidth="1"/>
    <col min="38" max="16384" width="8.85546875" style="1"/>
  </cols>
  <sheetData>
    <row r="2" spans="2:37" x14ac:dyDescent="0.5">
      <c r="B2" s="2" t="s">
        <v>61</v>
      </c>
      <c r="Y2" s="3" t="s">
        <v>60</v>
      </c>
    </row>
    <row r="3" spans="2:37" x14ac:dyDescent="0.5">
      <c r="B3" s="27" t="s">
        <v>64</v>
      </c>
      <c r="Y3" s="26" t="s">
        <v>65</v>
      </c>
    </row>
    <row r="4" spans="2:37" ht="27" customHeight="1" x14ac:dyDescent="0.5">
      <c r="B4" s="4"/>
      <c r="C4" s="5">
        <v>2003</v>
      </c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5">
        <v>2014</v>
      </c>
      <c r="O4" s="5">
        <v>2015</v>
      </c>
      <c r="P4" s="5">
        <v>2016</v>
      </c>
      <c r="Q4" s="5">
        <v>2017</v>
      </c>
      <c r="R4" s="5">
        <v>2018</v>
      </c>
      <c r="S4" s="5">
        <v>2019</v>
      </c>
      <c r="T4" s="5">
        <v>2020</v>
      </c>
      <c r="U4" s="5">
        <v>2021</v>
      </c>
      <c r="V4" s="5">
        <v>2022</v>
      </c>
      <c r="W4" s="5">
        <v>2023</v>
      </c>
      <c r="X4" s="5">
        <v>2024</v>
      </c>
      <c r="Y4" s="6"/>
    </row>
    <row r="5" spans="2:37" ht="21.4" customHeight="1" x14ac:dyDescent="0.5">
      <c r="B5" s="19" t="s">
        <v>3</v>
      </c>
      <c r="C5" s="7" t="s">
        <v>0</v>
      </c>
      <c r="D5" s="7">
        <v>3407.8</v>
      </c>
      <c r="E5" s="7">
        <v>6171.3</v>
      </c>
      <c r="F5" s="7">
        <v>4237.6000000000004</v>
      </c>
      <c r="G5" s="7">
        <v>5122.2</v>
      </c>
      <c r="H5" s="7">
        <v>4196.3</v>
      </c>
      <c r="I5" s="7">
        <v>3646.8</v>
      </c>
      <c r="J5" s="7">
        <v>3926.5</v>
      </c>
      <c r="K5" s="7">
        <v>3475.3</v>
      </c>
      <c r="L5" s="7">
        <v>3407.6</v>
      </c>
      <c r="M5" s="9">
        <v>3888.8182251388339</v>
      </c>
      <c r="N5" s="9">
        <v>4286.4979016897532</v>
      </c>
      <c r="O5" s="9">
        <v>4249.6702978458288</v>
      </c>
      <c r="P5" s="9">
        <v>4375.9951346672087</v>
      </c>
      <c r="Q5" s="9">
        <v>4367.9704224280704</v>
      </c>
      <c r="R5" s="9">
        <v>4047.8348385568406</v>
      </c>
      <c r="S5" s="9">
        <v>3648.2545558475927</v>
      </c>
      <c r="T5" s="9">
        <v>3153.6908427623166</v>
      </c>
      <c r="U5" s="9">
        <v>3894.838925484029</v>
      </c>
      <c r="V5" s="9">
        <v>4130.91</v>
      </c>
      <c r="W5" s="9">
        <v>4152.92</v>
      </c>
      <c r="X5" s="9">
        <v>4033.33</v>
      </c>
      <c r="Y5" s="23" t="s">
        <v>34</v>
      </c>
      <c r="Z5" s="12"/>
      <c r="AA5" s="17"/>
      <c r="AB5" s="18"/>
      <c r="AG5" s="25"/>
      <c r="AH5" s="25"/>
      <c r="AI5" s="25"/>
      <c r="AJ5" s="25"/>
      <c r="AK5" s="25"/>
    </row>
    <row r="6" spans="2:37" ht="21.4" customHeight="1" x14ac:dyDescent="0.5">
      <c r="B6" s="19" t="s">
        <v>4</v>
      </c>
      <c r="C6" s="7">
        <v>1609.9</v>
      </c>
      <c r="D6" s="7">
        <v>2680.2</v>
      </c>
      <c r="E6" s="7">
        <v>5738.7</v>
      </c>
      <c r="F6" s="7">
        <v>3715.5</v>
      </c>
      <c r="G6" s="7">
        <v>3690.1</v>
      </c>
      <c r="H6" s="7">
        <v>3231.1</v>
      </c>
      <c r="I6" s="7">
        <v>2838</v>
      </c>
      <c r="J6" s="7">
        <v>2330</v>
      </c>
      <c r="K6" s="7">
        <v>2089.8000000000002</v>
      </c>
      <c r="L6" s="7">
        <v>1887.2</v>
      </c>
      <c r="M6" s="9">
        <v>1793.1651366107735</v>
      </c>
      <c r="N6" s="9">
        <v>1976.2953608646405</v>
      </c>
      <c r="O6" s="9">
        <v>2064.5754988027575</v>
      </c>
      <c r="P6" s="9">
        <v>2073.3747206807111</v>
      </c>
      <c r="Q6" s="9">
        <v>1953.0928066187555</v>
      </c>
      <c r="R6" s="9">
        <v>2158.8359492202731</v>
      </c>
      <c r="S6" s="9">
        <v>1997.3506685137049</v>
      </c>
      <c r="T6" s="9">
        <v>1988.9734085661316</v>
      </c>
      <c r="U6" s="9">
        <v>1929.0361362649301</v>
      </c>
      <c r="V6" s="9">
        <v>1843.58</v>
      </c>
      <c r="W6" s="9">
        <v>1820.31</v>
      </c>
      <c r="X6" s="9">
        <v>1990.1</v>
      </c>
      <c r="Y6" s="23" t="s">
        <v>33</v>
      </c>
      <c r="Z6" s="12"/>
      <c r="AA6" s="17"/>
      <c r="AB6" s="18"/>
      <c r="AG6" s="25"/>
      <c r="AH6" s="25"/>
      <c r="AI6" s="25"/>
      <c r="AJ6" s="25"/>
      <c r="AK6" s="25"/>
    </row>
    <row r="7" spans="2:37" ht="21.4" customHeight="1" x14ac:dyDescent="0.5">
      <c r="B7" s="19" t="s">
        <v>5</v>
      </c>
      <c r="C7" s="7">
        <v>2996.5</v>
      </c>
      <c r="D7" s="7">
        <v>4834.8999999999996</v>
      </c>
      <c r="E7" s="7">
        <v>16381.5</v>
      </c>
      <c r="F7" s="7">
        <v>8248.7999999999993</v>
      </c>
      <c r="G7" s="7">
        <v>9148.9</v>
      </c>
      <c r="H7" s="7">
        <v>4796.2</v>
      </c>
      <c r="I7" s="7">
        <v>3618.3</v>
      </c>
      <c r="J7" s="7">
        <v>2803.7</v>
      </c>
      <c r="K7" s="7">
        <v>1580.7</v>
      </c>
      <c r="L7" s="7">
        <v>1653</v>
      </c>
      <c r="M7" s="9">
        <v>1944.1724281999961</v>
      </c>
      <c r="N7" s="9">
        <v>1835.8476049556684</v>
      </c>
      <c r="O7" s="9">
        <v>1695.492947775818</v>
      </c>
      <c r="P7" s="9">
        <v>1573.3208803557434</v>
      </c>
      <c r="Q7" s="9">
        <v>1470.4878808760086</v>
      </c>
      <c r="R7" s="9">
        <v>1273.2965033487089</v>
      </c>
      <c r="S7" s="9">
        <v>1342.8006512388306</v>
      </c>
      <c r="T7" s="9">
        <v>1338.7846561828621</v>
      </c>
      <c r="U7" s="9">
        <v>1363.2141083930796</v>
      </c>
      <c r="V7" s="9">
        <v>1179.1199999999999</v>
      </c>
      <c r="W7" s="9">
        <v>1265.23</v>
      </c>
      <c r="X7" s="9">
        <v>1147.8399999999999</v>
      </c>
      <c r="Y7" s="23" t="s">
        <v>52</v>
      </c>
      <c r="Z7" s="12"/>
      <c r="AA7" s="17"/>
      <c r="AB7" s="18"/>
      <c r="AG7" s="25"/>
      <c r="AH7" s="25"/>
      <c r="AI7" s="25"/>
      <c r="AJ7" s="25"/>
      <c r="AK7" s="25"/>
    </row>
    <row r="8" spans="2:37" ht="21.4" customHeight="1" x14ac:dyDescent="0.5">
      <c r="B8" s="19" t="s">
        <v>6</v>
      </c>
      <c r="C8" s="7">
        <v>4849.7</v>
      </c>
      <c r="D8" s="7">
        <v>6136.8</v>
      </c>
      <c r="E8" s="7">
        <v>9093.2000000000007</v>
      </c>
      <c r="F8" s="7">
        <v>7798.9</v>
      </c>
      <c r="G8" s="7">
        <v>7823.7</v>
      </c>
      <c r="H8" s="7">
        <v>3879</v>
      </c>
      <c r="I8" s="7">
        <v>3131</v>
      </c>
      <c r="J8" s="7">
        <v>2339.6</v>
      </c>
      <c r="K8" s="7">
        <v>1939.5</v>
      </c>
      <c r="L8" s="7">
        <v>1658.8</v>
      </c>
      <c r="M8" s="9">
        <v>2026.1656938483336</v>
      </c>
      <c r="N8" s="9">
        <v>2072.332210993934</v>
      </c>
      <c r="O8" s="9">
        <v>2194.431249077234</v>
      </c>
      <c r="P8" s="9">
        <v>1948.6491485079212</v>
      </c>
      <c r="Q8" s="9">
        <v>1676.7821200095457</v>
      </c>
      <c r="R8" s="9">
        <v>1318.1295425203227</v>
      </c>
      <c r="S8" s="9">
        <v>1464.2225159955667</v>
      </c>
      <c r="T8" s="9">
        <v>1491.3996030446356</v>
      </c>
      <c r="U8" s="9">
        <v>1679.8039577177021</v>
      </c>
      <c r="V8" s="9">
        <v>1488.11</v>
      </c>
      <c r="W8" s="9">
        <v>1666.93</v>
      </c>
      <c r="X8" s="9">
        <v>1608.44</v>
      </c>
      <c r="Y8" s="23" t="s">
        <v>35</v>
      </c>
      <c r="Z8" s="12"/>
      <c r="AA8" s="17"/>
      <c r="AB8" s="18"/>
      <c r="AG8" s="25"/>
      <c r="AH8" s="25"/>
      <c r="AI8" s="25"/>
      <c r="AJ8" s="25"/>
      <c r="AK8" s="25"/>
    </row>
    <row r="9" spans="2:37" ht="21.4" customHeight="1" x14ac:dyDescent="0.5">
      <c r="B9" s="20" t="s">
        <v>7</v>
      </c>
      <c r="C9" s="5">
        <v>2101.6999999999998</v>
      </c>
      <c r="D9" s="5">
        <v>3510.7</v>
      </c>
      <c r="E9" s="5">
        <v>6733.6</v>
      </c>
      <c r="F9" s="5">
        <v>4486.3</v>
      </c>
      <c r="G9" s="5">
        <v>5131</v>
      </c>
      <c r="H9" s="5">
        <v>3609.1</v>
      </c>
      <c r="I9" s="5">
        <v>3026.8</v>
      </c>
      <c r="J9" s="5">
        <v>2911.7</v>
      </c>
      <c r="K9" s="5">
        <v>2443.9</v>
      </c>
      <c r="L9" s="5">
        <v>2363.6</v>
      </c>
      <c r="M9" s="10">
        <v>2703.8512784900931</v>
      </c>
      <c r="N9" s="10">
        <v>2920.8962382939576</v>
      </c>
      <c r="O9" s="10">
        <v>2906.1703470686857</v>
      </c>
      <c r="P9" s="10">
        <v>2933.2121575275919</v>
      </c>
      <c r="Q9" s="10">
        <v>2881.4819663978528</v>
      </c>
      <c r="R9" s="10">
        <v>2652.6865746215649</v>
      </c>
      <c r="S9" s="10">
        <v>2449.9634574473221</v>
      </c>
      <c r="T9" s="10">
        <v>2171.6535004980828</v>
      </c>
      <c r="U9" s="10">
        <v>2604.4636666529068</v>
      </c>
      <c r="V9" s="10">
        <v>2692.23</v>
      </c>
      <c r="W9" s="10">
        <v>2728.97</v>
      </c>
      <c r="X9" s="10">
        <v>2650.97</v>
      </c>
      <c r="Y9" s="24" t="s">
        <v>36</v>
      </c>
      <c r="Z9" s="12"/>
      <c r="AA9" s="17"/>
      <c r="AB9" s="18"/>
      <c r="AG9" s="25"/>
      <c r="AH9" s="25"/>
      <c r="AI9" s="25"/>
      <c r="AJ9" s="25"/>
      <c r="AK9" s="25"/>
    </row>
    <row r="10" spans="2:37" ht="21.4" customHeight="1" x14ac:dyDescent="0.5">
      <c r="B10" s="19" t="s">
        <v>8</v>
      </c>
      <c r="C10" s="7">
        <v>708</v>
      </c>
      <c r="D10" s="7">
        <v>1804.7</v>
      </c>
      <c r="E10" s="7">
        <v>1708.4</v>
      </c>
      <c r="F10" s="7">
        <v>1317.4</v>
      </c>
      <c r="G10" s="7">
        <v>961.8</v>
      </c>
      <c r="H10" s="7">
        <v>881.7</v>
      </c>
      <c r="I10" s="7">
        <v>821.1</v>
      </c>
      <c r="J10" s="7">
        <v>949.2</v>
      </c>
      <c r="K10" s="7">
        <v>873.8</v>
      </c>
      <c r="L10" s="7">
        <v>900</v>
      </c>
      <c r="M10" s="9">
        <v>962.71638789405813</v>
      </c>
      <c r="N10" s="9">
        <v>975.47425994362516</v>
      </c>
      <c r="O10" s="9">
        <v>966.62545568407802</v>
      </c>
      <c r="P10" s="9">
        <v>814.13782208448947</v>
      </c>
      <c r="Q10" s="9">
        <v>875.96753084389115</v>
      </c>
      <c r="R10" s="9">
        <v>858.76737146085725</v>
      </c>
      <c r="S10" s="9">
        <v>912.61618076963055</v>
      </c>
      <c r="T10" s="9">
        <v>787.1480725880723</v>
      </c>
      <c r="U10" s="9">
        <v>750.50684827660587</v>
      </c>
      <c r="V10" s="9">
        <v>1124.78</v>
      </c>
      <c r="W10" s="9">
        <v>1161.1400000000001</v>
      </c>
      <c r="X10" s="9">
        <v>1038.72</v>
      </c>
      <c r="Y10" s="23" t="s">
        <v>37</v>
      </c>
      <c r="Z10" s="12"/>
      <c r="AA10" s="17"/>
      <c r="AB10" s="18"/>
      <c r="AG10" s="25"/>
      <c r="AH10" s="25"/>
      <c r="AI10" s="25"/>
      <c r="AJ10" s="25"/>
      <c r="AK10" s="25"/>
    </row>
    <row r="11" spans="2:37" ht="21.4" customHeight="1" x14ac:dyDescent="0.5">
      <c r="B11" s="19" t="s">
        <v>9</v>
      </c>
      <c r="C11" s="7">
        <v>1979.9</v>
      </c>
      <c r="D11" s="7">
        <v>1868</v>
      </c>
      <c r="E11" s="7">
        <v>3114.7</v>
      </c>
      <c r="F11" s="7">
        <v>2611.9</v>
      </c>
      <c r="G11" s="7">
        <v>3280.4</v>
      </c>
      <c r="H11" s="7">
        <v>3275.9</v>
      </c>
      <c r="I11" s="7">
        <v>2643</v>
      </c>
      <c r="J11" s="7">
        <v>2636.3</v>
      </c>
      <c r="K11" s="7">
        <v>2619.1</v>
      </c>
      <c r="L11" s="7">
        <v>2952.3</v>
      </c>
      <c r="M11" s="9">
        <v>3586.5385072835884</v>
      </c>
      <c r="N11" s="9">
        <v>4052.7081091161626</v>
      </c>
      <c r="O11" s="9">
        <v>4012.2954098085256</v>
      </c>
      <c r="P11" s="9">
        <v>3512.9725452430421</v>
      </c>
      <c r="Q11" s="9">
        <v>3234.3717263297558</v>
      </c>
      <c r="R11" s="9">
        <v>2851.6824788257909</v>
      </c>
      <c r="S11" s="9">
        <v>2165.3886160359475</v>
      </c>
      <c r="T11" s="9">
        <v>2282.6059493654325</v>
      </c>
      <c r="U11" s="9">
        <v>2549.0986593786456</v>
      </c>
      <c r="V11" s="9">
        <v>2579.88</v>
      </c>
      <c r="W11" s="9">
        <v>2387.17</v>
      </c>
      <c r="X11" s="9">
        <v>2407.64</v>
      </c>
      <c r="Y11" s="23" t="s">
        <v>38</v>
      </c>
      <c r="Z11" s="12"/>
      <c r="AA11" s="17"/>
      <c r="AB11" s="18"/>
      <c r="AG11" s="25"/>
      <c r="AH11" s="25"/>
      <c r="AI11" s="25"/>
      <c r="AJ11" s="25"/>
      <c r="AK11" s="25"/>
    </row>
    <row r="12" spans="2:37" ht="21.4" customHeight="1" x14ac:dyDescent="0.5">
      <c r="B12" s="19" t="s">
        <v>10</v>
      </c>
      <c r="C12" s="7">
        <v>669.8</v>
      </c>
      <c r="D12" s="7">
        <v>1385.6</v>
      </c>
      <c r="E12" s="7">
        <v>1972.6</v>
      </c>
      <c r="F12" s="7">
        <v>1915.8</v>
      </c>
      <c r="G12" s="7">
        <v>2181.9</v>
      </c>
      <c r="H12" s="7">
        <v>1997.5</v>
      </c>
      <c r="I12" s="7">
        <v>1784.1</v>
      </c>
      <c r="J12" s="7">
        <v>1602</v>
      </c>
      <c r="K12" s="7">
        <v>1409.4</v>
      </c>
      <c r="L12" s="7">
        <v>1294.3</v>
      </c>
      <c r="M12" s="9">
        <v>1218.5255457756741</v>
      </c>
      <c r="N12" s="9">
        <v>1257.6218023997169</v>
      </c>
      <c r="O12" s="9">
        <v>1040.5082426882107</v>
      </c>
      <c r="P12" s="9">
        <v>992.7266972283619</v>
      </c>
      <c r="Q12" s="9">
        <v>984.98499775490291</v>
      </c>
      <c r="R12" s="9">
        <v>1110.3448025168138</v>
      </c>
      <c r="S12" s="9">
        <v>981.05656752315906</v>
      </c>
      <c r="T12" s="9">
        <v>812.42331864282937</v>
      </c>
      <c r="U12" s="9">
        <v>797.21254521126116</v>
      </c>
      <c r="V12" s="9">
        <v>793.96</v>
      </c>
      <c r="W12" s="9">
        <v>797.13</v>
      </c>
      <c r="X12" s="9">
        <v>718.79</v>
      </c>
      <c r="Y12" s="23" t="s">
        <v>39</v>
      </c>
      <c r="Z12" s="12"/>
      <c r="AA12" s="17"/>
      <c r="AB12" s="18"/>
      <c r="AG12" s="25"/>
      <c r="AH12" s="25"/>
      <c r="AI12" s="25"/>
      <c r="AJ12" s="25"/>
      <c r="AK12" s="25"/>
    </row>
    <row r="13" spans="2:37" ht="21.4" customHeight="1" x14ac:dyDescent="0.5">
      <c r="B13" s="19" t="s">
        <v>11</v>
      </c>
      <c r="C13" s="7">
        <v>891</v>
      </c>
      <c r="D13" s="7">
        <v>1113.5999999999999</v>
      </c>
      <c r="E13" s="7">
        <v>2075.4</v>
      </c>
      <c r="F13" s="7">
        <v>1126.3</v>
      </c>
      <c r="G13" s="7">
        <v>1363.1</v>
      </c>
      <c r="H13" s="7">
        <v>850</v>
      </c>
      <c r="I13" s="7">
        <v>914</v>
      </c>
      <c r="J13" s="7">
        <v>743</v>
      </c>
      <c r="K13" s="7">
        <v>445.1</v>
      </c>
      <c r="L13" s="7">
        <v>467</v>
      </c>
      <c r="M13" s="9">
        <v>451.88492649548931</v>
      </c>
      <c r="N13" s="9">
        <v>487.18138257846346</v>
      </c>
      <c r="O13" s="9">
        <v>404.04461785043083</v>
      </c>
      <c r="P13" s="9">
        <v>344.25135339924145</v>
      </c>
      <c r="Q13" s="9">
        <v>356.47284056467544</v>
      </c>
      <c r="R13" s="9">
        <v>292.02571455411334</v>
      </c>
      <c r="S13" s="9">
        <v>286.31558236552468</v>
      </c>
      <c r="T13" s="9">
        <v>256.58129861047996</v>
      </c>
      <c r="U13" s="9">
        <v>294.69071459831787</v>
      </c>
      <c r="V13" s="9">
        <v>271.93</v>
      </c>
      <c r="W13" s="9">
        <v>298.2</v>
      </c>
      <c r="X13" s="9">
        <v>259.76</v>
      </c>
      <c r="Y13" s="23" t="s">
        <v>53</v>
      </c>
      <c r="Z13" s="12"/>
      <c r="AA13" s="17"/>
      <c r="AB13" s="18"/>
      <c r="AG13" s="25"/>
      <c r="AH13" s="25"/>
      <c r="AI13" s="25"/>
      <c r="AJ13" s="25"/>
      <c r="AK13" s="25"/>
    </row>
    <row r="14" spans="2:37" ht="21.4" customHeight="1" x14ac:dyDescent="0.5">
      <c r="B14" s="19" t="s">
        <v>12</v>
      </c>
      <c r="C14" s="7">
        <v>936.7</v>
      </c>
      <c r="D14" s="7">
        <v>1535.9</v>
      </c>
      <c r="E14" s="7">
        <v>2320.6999999999998</v>
      </c>
      <c r="F14" s="7">
        <v>1738.4</v>
      </c>
      <c r="G14" s="7">
        <v>2392.6999999999998</v>
      </c>
      <c r="H14" s="7">
        <v>1726</v>
      </c>
      <c r="I14" s="7">
        <v>1792.4</v>
      </c>
      <c r="J14" s="7">
        <v>1780.2</v>
      </c>
      <c r="K14" s="7">
        <v>1829.8</v>
      </c>
      <c r="L14" s="7">
        <v>1753.7</v>
      </c>
      <c r="M14" s="9">
        <v>1356.6517252033143</v>
      </c>
      <c r="N14" s="9">
        <v>1161.4262330399106</v>
      </c>
      <c r="O14" s="9">
        <v>1161.4262330399106</v>
      </c>
      <c r="P14" s="9">
        <v>659.09933938388804</v>
      </c>
      <c r="Q14" s="9">
        <v>621.21897097025021</v>
      </c>
      <c r="R14" s="9">
        <v>426.34811454514823</v>
      </c>
      <c r="S14" s="9">
        <v>433.20780803264228</v>
      </c>
      <c r="T14" s="9">
        <v>465.54320569980104</v>
      </c>
      <c r="U14" s="9">
        <v>603.79093584057568</v>
      </c>
      <c r="V14" s="9">
        <v>626.22</v>
      </c>
      <c r="W14" s="9">
        <v>682.58</v>
      </c>
      <c r="X14" s="9">
        <v>755.32</v>
      </c>
      <c r="Y14" s="23" t="s">
        <v>32</v>
      </c>
      <c r="Z14" s="12"/>
      <c r="AA14" s="17"/>
      <c r="AB14" s="18"/>
      <c r="AG14" s="25"/>
      <c r="AH14" s="25"/>
      <c r="AI14" s="25"/>
      <c r="AJ14" s="25"/>
      <c r="AK14" s="25"/>
    </row>
    <row r="15" spans="2:37" ht="21.4" customHeight="1" x14ac:dyDescent="0.5">
      <c r="B15" s="19" t="s">
        <v>2</v>
      </c>
      <c r="C15" s="7">
        <v>2220.4</v>
      </c>
      <c r="D15" s="7">
        <v>2382.3000000000002</v>
      </c>
      <c r="E15" s="7">
        <v>2921.4</v>
      </c>
      <c r="F15" s="7">
        <v>2134.5</v>
      </c>
      <c r="G15" s="7">
        <v>3858.9</v>
      </c>
      <c r="H15" s="7">
        <v>3031.6</v>
      </c>
      <c r="I15" s="7">
        <v>2806.7</v>
      </c>
      <c r="J15" s="7">
        <v>2485.5</v>
      </c>
      <c r="K15" s="7">
        <v>1556.2</v>
      </c>
      <c r="L15" s="7">
        <v>856.8</v>
      </c>
      <c r="M15" s="9">
        <v>607.65797372665077</v>
      </c>
      <c r="N15" s="9">
        <v>419.49784818538529</v>
      </c>
      <c r="O15" s="9">
        <v>189.6968830185242</v>
      </c>
      <c r="P15" s="9">
        <v>170.07306753384927</v>
      </c>
      <c r="Q15" s="9">
        <v>98.119077423374577</v>
      </c>
      <c r="R15" s="9">
        <v>61.051870396766418</v>
      </c>
      <c r="S15" s="9">
        <v>52.330174625799785</v>
      </c>
      <c r="T15" s="9">
        <v>50.14975068305813</v>
      </c>
      <c r="U15" s="9">
        <v>50.14975068305813</v>
      </c>
      <c r="V15" s="9">
        <v>50.15</v>
      </c>
      <c r="W15" s="9">
        <v>50.15</v>
      </c>
      <c r="X15" s="9">
        <v>50.15</v>
      </c>
      <c r="Y15" s="23" t="s">
        <v>15</v>
      </c>
      <c r="Z15" s="12"/>
      <c r="AA15" s="17"/>
      <c r="AB15" s="18"/>
      <c r="AG15" s="25"/>
      <c r="AH15" s="25"/>
      <c r="AI15" s="25"/>
      <c r="AJ15" s="25"/>
      <c r="AK15" s="25"/>
    </row>
    <row r="16" spans="2:37" ht="21.4" customHeight="1" x14ac:dyDescent="0.5">
      <c r="B16" s="19" t="s">
        <v>13</v>
      </c>
      <c r="C16" s="7">
        <v>2209.5</v>
      </c>
      <c r="D16" s="7">
        <v>3325.2</v>
      </c>
      <c r="E16" s="7">
        <v>3671.4</v>
      </c>
      <c r="F16" s="7">
        <v>2955.7</v>
      </c>
      <c r="G16" s="7">
        <v>4699.7</v>
      </c>
      <c r="H16" s="7">
        <v>3863.5</v>
      </c>
      <c r="I16" s="7">
        <v>4795.5</v>
      </c>
      <c r="J16" s="7">
        <v>4414.8</v>
      </c>
      <c r="K16" s="7">
        <v>4075.1</v>
      </c>
      <c r="L16" s="7">
        <v>4017.9</v>
      </c>
      <c r="M16" s="9">
        <v>4140.6981078033286</v>
      </c>
      <c r="N16" s="9">
        <v>4677.4964675804486</v>
      </c>
      <c r="O16" s="9">
        <v>4803.086015088802</v>
      </c>
      <c r="P16" s="9">
        <v>4940.8477413731825</v>
      </c>
      <c r="Q16" s="9">
        <v>3826.4937708860257</v>
      </c>
      <c r="R16" s="9">
        <v>3131.9440148413919</v>
      </c>
      <c r="S16" s="9">
        <v>3995.1622065742263</v>
      </c>
      <c r="T16" s="9">
        <v>3303.4779844390641</v>
      </c>
      <c r="U16" s="9">
        <v>4199.6043136972467</v>
      </c>
      <c r="V16" s="9">
        <v>6873.63</v>
      </c>
      <c r="W16" s="9">
        <v>6226.58</v>
      </c>
      <c r="X16" s="9">
        <v>6681.77</v>
      </c>
      <c r="Y16" s="23" t="s">
        <v>16</v>
      </c>
      <c r="Z16" s="12"/>
      <c r="AA16" s="17"/>
      <c r="AB16" s="18"/>
      <c r="AG16" s="25"/>
      <c r="AH16" s="25"/>
      <c r="AI16" s="25"/>
      <c r="AJ16" s="25"/>
      <c r="AK16" s="25"/>
    </row>
    <row r="17" spans="2:37" ht="21.4" customHeight="1" x14ac:dyDescent="0.5">
      <c r="B17" s="19" t="s">
        <v>14</v>
      </c>
      <c r="C17" s="7">
        <v>1269.9000000000001</v>
      </c>
      <c r="D17" s="7">
        <v>1382.9</v>
      </c>
      <c r="E17" s="7">
        <v>1736.4</v>
      </c>
      <c r="F17" s="7">
        <v>1721.8</v>
      </c>
      <c r="G17" s="7">
        <v>1889.5</v>
      </c>
      <c r="H17" s="7">
        <v>1490.4</v>
      </c>
      <c r="I17" s="7">
        <v>1557.9</v>
      </c>
      <c r="J17" s="7">
        <v>1005.7</v>
      </c>
      <c r="K17" s="7">
        <v>944.9</v>
      </c>
      <c r="L17" s="7">
        <v>770</v>
      </c>
      <c r="M17" s="9">
        <v>909.77080104364575</v>
      </c>
      <c r="N17" s="9">
        <v>1080.6312761374791</v>
      </c>
      <c r="O17" s="9">
        <v>1026.9728657759365</v>
      </c>
      <c r="P17" s="9">
        <v>1097.0886988392199</v>
      </c>
      <c r="Q17" s="9">
        <v>1367.1430507490313</v>
      </c>
      <c r="R17" s="9">
        <v>1320.7834532928173</v>
      </c>
      <c r="S17" s="9">
        <v>1116.5096086316753</v>
      </c>
      <c r="T17" s="9">
        <v>1035.8546220268529</v>
      </c>
      <c r="U17" s="9">
        <v>953.5320025721536</v>
      </c>
      <c r="V17" s="9">
        <v>808.41</v>
      </c>
      <c r="W17" s="9">
        <v>757.34</v>
      </c>
      <c r="X17" s="9">
        <v>680.15</v>
      </c>
      <c r="Y17" s="23" t="s">
        <v>18</v>
      </c>
      <c r="Z17" s="12"/>
      <c r="AA17" s="17"/>
      <c r="AB17" s="18"/>
      <c r="AG17" s="25"/>
      <c r="AH17" s="25"/>
      <c r="AI17" s="25"/>
      <c r="AJ17" s="25"/>
      <c r="AK17" s="25"/>
    </row>
    <row r="18" spans="2:37" ht="21.4" customHeight="1" x14ac:dyDescent="0.5">
      <c r="B18" s="20" t="s">
        <v>17</v>
      </c>
      <c r="C18" s="5">
        <v>1268.9000000000001</v>
      </c>
      <c r="D18" s="5">
        <v>1762</v>
      </c>
      <c r="E18" s="5">
        <v>2259.4</v>
      </c>
      <c r="F18" s="5">
        <v>1833.1</v>
      </c>
      <c r="G18" s="5">
        <v>2460.3000000000002</v>
      </c>
      <c r="H18" s="5">
        <v>2025.6</v>
      </c>
      <c r="I18" s="5">
        <v>2107.9</v>
      </c>
      <c r="J18" s="5">
        <v>1897.2</v>
      </c>
      <c r="K18" s="5">
        <v>1693.7</v>
      </c>
      <c r="L18" s="5">
        <v>1651.1</v>
      </c>
      <c r="M18" s="10">
        <v>1664.7683239782862</v>
      </c>
      <c r="N18" s="10">
        <v>1794.7658223318308</v>
      </c>
      <c r="O18" s="10">
        <v>1726.7340807531118</v>
      </c>
      <c r="P18" s="10">
        <v>1604.6654499026058</v>
      </c>
      <c r="Q18" s="10">
        <v>1449.6829984101</v>
      </c>
      <c r="R18" s="10">
        <v>1279.7987534900951</v>
      </c>
      <c r="S18" s="10">
        <v>1293.0374226485371</v>
      </c>
      <c r="T18" s="10">
        <v>1148.0149821898995</v>
      </c>
      <c r="U18" s="10">
        <v>1327.4205470300733</v>
      </c>
      <c r="V18" s="10">
        <v>1740.81</v>
      </c>
      <c r="W18" s="10">
        <v>1644.03</v>
      </c>
      <c r="X18" s="10">
        <v>1693.32</v>
      </c>
      <c r="Y18" s="24" t="s">
        <v>40</v>
      </c>
      <c r="Z18" s="12"/>
      <c r="AA18" s="17"/>
      <c r="AB18" s="18"/>
      <c r="AG18" s="25"/>
      <c r="AH18" s="25"/>
      <c r="AI18" s="25"/>
      <c r="AJ18" s="25"/>
      <c r="AK18" s="25"/>
    </row>
    <row r="19" spans="2:37" ht="21.4" customHeight="1" x14ac:dyDescent="0.5">
      <c r="B19" s="19" t="s">
        <v>19</v>
      </c>
      <c r="C19" s="7">
        <v>2902.2</v>
      </c>
      <c r="D19" s="7">
        <v>3153</v>
      </c>
      <c r="E19" s="7">
        <v>3325.4</v>
      </c>
      <c r="F19" s="7">
        <v>2609.1999999999998</v>
      </c>
      <c r="G19" s="7">
        <v>2374.6</v>
      </c>
      <c r="H19" s="7">
        <v>1914.1</v>
      </c>
      <c r="I19" s="7">
        <v>1994.6</v>
      </c>
      <c r="J19" s="7">
        <v>2070.5</v>
      </c>
      <c r="K19" s="7">
        <v>1656.6</v>
      </c>
      <c r="L19" s="7">
        <v>1100.5999999999999</v>
      </c>
      <c r="M19" s="9">
        <v>1341.3084755567104</v>
      </c>
      <c r="N19" s="9">
        <v>2236.8142020247196</v>
      </c>
      <c r="O19" s="9">
        <v>1731.4191859390473</v>
      </c>
      <c r="P19" s="9">
        <v>1539.2266858499338</v>
      </c>
      <c r="Q19" s="9">
        <v>1318.8581136771181</v>
      </c>
      <c r="R19" s="9">
        <v>795.31574934778928</v>
      </c>
      <c r="S19" s="9">
        <v>853.55625490870284</v>
      </c>
      <c r="T19" s="9">
        <v>960.11578510052823</v>
      </c>
      <c r="U19" s="9">
        <v>1069.5628248955732</v>
      </c>
      <c r="V19" s="9">
        <v>945.46</v>
      </c>
      <c r="W19" s="9">
        <v>1037.5999999999999</v>
      </c>
      <c r="X19" s="9">
        <v>1011.21</v>
      </c>
      <c r="Y19" s="23" t="s">
        <v>41</v>
      </c>
      <c r="Z19" s="12"/>
      <c r="AA19" s="17"/>
      <c r="AB19" s="18"/>
      <c r="AG19" s="25"/>
      <c r="AH19" s="25"/>
      <c r="AI19" s="25"/>
      <c r="AJ19" s="25"/>
      <c r="AK19" s="25"/>
    </row>
    <row r="20" spans="2:37" ht="21.4" customHeight="1" x14ac:dyDescent="0.5">
      <c r="B20" s="19" t="s">
        <v>20</v>
      </c>
      <c r="C20" s="7">
        <v>1736.4</v>
      </c>
      <c r="D20" s="7">
        <v>1667.1</v>
      </c>
      <c r="E20" s="7">
        <v>2054.6</v>
      </c>
      <c r="F20" s="7">
        <v>1727.8</v>
      </c>
      <c r="G20" s="7">
        <v>1952.8</v>
      </c>
      <c r="H20" s="7">
        <v>1464.1</v>
      </c>
      <c r="I20" s="7">
        <v>1639.1</v>
      </c>
      <c r="J20" s="7">
        <v>1530</v>
      </c>
      <c r="K20" s="7">
        <v>1338.7</v>
      </c>
      <c r="L20" s="7">
        <v>1455.5</v>
      </c>
      <c r="M20" s="9">
        <v>1786.4358749759367</v>
      </c>
      <c r="N20" s="9">
        <v>2065.5215697817571</v>
      </c>
      <c r="O20" s="9">
        <v>1646.7730402648772</v>
      </c>
      <c r="P20" s="9">
        <v>1544.110001512079</v>
      </c>
      <c r="Q20" s="9">
        <v>1329.5165363038657</v>
      </c>
      <c r="R20" s="9">
        <v>1206.2124079064342</v>
      </c>
      <c r="S20" s="9">
        <v>1199.3972924902155</v>
      </c>
      <c r="T20" s="9">
        <v>1516.2704136094121</v>
      </c>
      <c r="U20" s="9">
        <v>1794.7669655109867</v>
      </c>
      <c r="V20" s="9">
        <v>1599.48</v>
      </c>
      <c r="W20" s="9">
        <v>1409.08</v>
      </c>
      <c r="X20" s="9">
        <v>1589.68</v>
      </c>
      <c r="Y20" s="23" t="s">
        <v>42</v>
      </c>
      <c r="Z20" s="12"/>
      <c r="AA20" s="17"/>
      <c r="AB20" s="18"/>
      <c r="AG20" s="25"/>
      <c r="AH20" s="25"/>
      <c r="AI20" s="25"/>
      <c r="AJ20" s="25"/>
      <c r="AK20" s="25"/>
    </row>
    <row r="21" spans="2:37" ht="21.4" customHeight="1" x14ac:dyDescent="0.5">
      <c r="B21" s="19" t="s">
        <v>21</v>
      </c>
      <c r="C21" s="7">
        <v>918.7</v>
      </c>
      <c r="D21" s="7">
        <v>1234.5</v>
      </c>
      <c r="E21" s="7">
        <v>1442.9</v>
      </c>
      <c r="F21" s="7">
        <v>1283.5999999999999</v>
      </c>
      <c r="G21" s="7">
        <v>1262.8</v>
      </c>
      <c r="H21" s="7">
        <v>803.6</v>
      </c>
      <c r="I21" s="7">
        <v>517.29999999999995</v>
      </c>
      <c r="J21" s="7">
        <v>350.5</v>
      </c>
      <c r="K21" s="7">
        <v>223.6</v>
      </c>
      <c r="L21" s="7">
        <v>227.4</v>
      </c>
      <c r="M21" s="9">
        <v>122.75079135753509</v>
      </c>
      <c r="N21" s="9">
        <v>94.738744363688085</v>
      </c>
      <c r="O21" s="9">
        <v>73.210137033760404</v>
      </c>
      <c r="P21" s="9">
        <v>77.033163990312403</v>
      </c>
      <c r="Q21" s="9">
        <v>65.725543588064738</v>
      </c>
      <c r="R21" s="9">
        <v>63.43279206755075</v>
      </c>
      <c r="S21" s="9">
        <v>57.318788012847058</v>
      </c>
      <c r="T21" s="9">
        <v>57.318788012847058</v>
      </c>
      <c r="U21" s="9">
        <v>57.318788012847058</v>
      </c>
      <c r="V21" s="9">
        <v>57.32</v>
      </c>
      <c r="W21" s="9">
        <v>57.32</v>
      </c>
      <c r="X21" s="9">
        <v>57.32</v>
      </c>
      <c r="Y21" s="23" t="s">
        <v>43</v>
      </c>
      <c r="Z21" s="12"/>
      <c r="AA21" s="17"/>
      <c r="AB21" s="18"/>
      <c r="AG21" s="25"/>
      <c r="AH21" s="25"/>
      <c r="AI21" s="25"/>
      <c r="AJ21" s="25"/>
      <c r="AK21" s="25"/>
    </row>
    <row r="22" spans="2:37" ht="21.4" customHeight="1" x14ac:dyDescent="0.5">
      <c r="B22" s="19" t="s">
        <v>22</v>
      </c>
      <c r="C22" s="7">
        <v>2248.5</v>
      </c>
      <c r="D22" s="7">
        <v>2514.3000000000002</v>
      </c>
      <c r="E22" s="7">
        <v>2055.3000000000002</v>
      </c>
      <c r="F22" s="7">
        <v>2026</v>
      </c>
      <c r="G22" s="7">
        <v>2487.1</v>
      </c>
      <c r="H22" s="7">
        <v>1539.6</v>
      </c>
      <c r="I22" s="7">
        <v>1459</v>
      </c>
      <c r="J22" s="7">
        <v>1418.6</v>
      </c>
      <c r="K22" s="7">
        <v>1431.3</v>
      </c>
      <c r="L22" s="7">
        <v>1918</v>
      </c>
      <c r="M22" s="9">
        <v>2118.40677717567</v>
      </c>
      <c r="N22" s="9">
        <v>3062.2513808678</v>
      </c>
      <c r="O22" s="9">
        <v>3251.0203016062305</v>
      </c>
      <c r="P22" s="9">
        <v>4841.482682151347</v>
      </c>
      <c r="Q22" s="9">
        <v>5827.7106359229183</v>
      </c>
      <c r="R22" s="9">
        <v>5038.7282729056615</v>
      </c>
      <c r="S22" s="9">
        <v>5540.8079584620973</v>
      </c>
      <c r="T22" s="9">
        <v>5540.8079584620973</v>
      </c>
      <c r="U22" s="9">
        <v>5540.8079584620973</v>
      </c>
      <c r="V22" s="9">
        <v>5540.81</v>
      </c>
      <c r="W22" s="9">
        <v>5540.81</v>
      </c>
      <c r="X22" s="9">
        <v>5540.81</v>
      </c>
      <c r="Y22" s="23" t="s">
        <v>23</v>
      </c>
      <c r="Z22" s="12"/>
      <c r="AA22" s="17"/>
      <c r="AB22" s="18"/>
      <c r="AG22" s="25"/>
      <c r="AH22" s="25"/>
      <c r="AI22" s="25"/>
      <c r="AJ22" s="25"/>
      <c r="AK22" s="25"/>
    </row>
    <row r="23" spans="2:37" ht="21.4" customHeight="1" x14ac:dyDescent="0.5">
      <c r="B23" s="19" t="s">
        <v>24</v>
      </c>
      <c r="C23" s="7">
        <v>1210.3</v>
      </c>
      <c r="D23" s="7">
        <v>1660.7</v>
      </c>
      <c r="E23" s="7">
        <v>2246.3000000000002</v>
      </c>
      <c r="F23" s="7">
        <v>2103.5</v>
      </c>
      <c r="G23" s="7">
        <v>2146.8000000000002</v>
      </c>
      <c r="H23" s="7">
        <v>2308.4</v>
      </c>
      <c r="I23" s="7">
        <v>1924.4</v>
      </c>
      <c r="J23" s="7">
        <v>1509.5</v>
      </c>
      <c r="K23" s="7">
        <v>1315.2</v>
      </c>
      <c r="L23" s="7">
        <v>1120.9000000000001</v>
      </c>
      <c r="M23" s="9">
        <v>1161.5098301099704</v>
      </c>
      <c r="N23" s="9">
        <v>1349.9099549979323</v>
      </c>
      <c r="O23" s="9">
        <v>1605.0670602037492</v>
      </c>
      <c r="P23" s="9">
        <v>1537.259905529548</v>
      </c>
      <c r="Q23" s="9">
        <v>1380.1027558384626</v>
      </c>
      <c r="R23" s="9">
        <v>1315.7094139855487</v>
      </c>
      <c r="S23" s="9">
        <v>1589.9346388020501</v>
      </c>
      <c r="T23" s="9">
        <v>1746.711149231325</v>
      </c>
      <c r="U23" s="9">
        <v>1896.5373985360586</v>
      </c>
      <c r="V23" s="9">
        <v>1512.71</v>
      </c>
      <c r="W23" s="9">
        <v>1464.35</v>
      </c>
      <c r="X23" s="9">
        <v>1408.69</v>
      </c>
      <c r="Y23" s="23" t="s">
        <v>44</v>
      </c>
      <c r="Z23" s="12"/>
      <c r="AA23" s="17"/>
      <c r="AB23" s="18"/>
      <c r="AG23" s="25"/>
      <c r="AH23" s="25"/>
      <c r="AI23" s="25"/>
      <c r="AJ23" s="25"/>
      <c r="AK23" s="25"/>
    </row>
    <row r="24" spans="2:37" ht="21.4" customHeight="1" x14ac:dyDescent="0.5">
      <c r="B24" s="19" t="s">
        <v>25</v>
      </c>
      <c r="C24" s="7">
        <v>2919.1</v>
      </c>
      <c r="D24" s="7">
        <v>3503.3</v>
      </c>
      <c r="E24" s="7">
        <v>4140.8</v>
      </c>
      <c r="F24" s="7">
        <v>2566</v>
      </c>
      <c r="G24" s="7">
        <v>2487.6999999999998</v>
      </c>
      <c r="H24" s="7">
        <v>1608.3</v>
      </c>
      <c r="I24" s="7">
        <v>2065.9</v>
      </c>
      <c r="J24" s="7">
        <v>2659.1</v>
      </c>
      <c r="K24" s="7">
        <v>3176.2</v>
      </c>
      <c r="L24" s="7">
        <v>5220.7</v>
      </c>
      <c r="M24" s="9">
        <v>9363.8464017513597</v>
      </c>
      <c r="N24" s="9">
        <v>7732.0048624886331</v>
      </c>
      <c r="O24" s="9">
        <v>10935.415974294554</v>
      </c>
      <c r="P24" s="9">
        <v>18499.435855599942</v>
      </c>
      <c r="Q24" s="9">
        <v>23817.070356759261</v>
      </c>
      <c r="R24" s="9">
        <v>19161.274386062418</v>
      </c>
      <c r="S24" s="9">
        <v>18118.209581173382</v>
      </c>
      <c r="T24" s="9">
        <v>25391.572549058819</v>
      </c>
      <c r="U24" s="9">
        <v>14003.836981602137</v>
      </c>
      <c r="V24" s="9">
        <v>7424.11</v>
      </c>
      <c r="W24" s="9">
        <v>8136.01</v>
      </c>
      <c r="X24" s="9">
        <v>1423.8</v>
      </c>
      <c r="Y24" s="23" t="s">
        <v>45</v>
      </c>
      <c r="Z24" s="12"/>
      <c r="AA24" s="17"/>
      <c r="AB24" s="18"/>
      <c r="AG24" s="25"/>
      <c r="AH24" s="25"/>
      <c r="AI24" s="25"/>
      <c r="AJ24" s="25"/>
      <c r="AK24" s="25"/>
    </row>
    <row r="25" spans="2:37" ht="21.4" customHeight="1" x14ac:dyDescent="0.5">
      <c r="B25" s="19" t="s">
        <v>26</v>
      </c>
      <c r="C25" s="7">
        <v>1353.2</v>
      </c>
      <c r="D25" s="7">
        <v>2607.1</v>
      </c>
      <c r="E25" s="7">
        <v>2702</v>
      </c>
      <c r="F25" s="7">
        <v>2535.6999999999998</v>
      </c>
      <c r="G25" s="7">
        <v>4311.8</v>
      </c>
      <c r="H25" s="7">
        <v>4380</v>
      </c>
      <c r="I25" s="7">
        <v>4587.1000000000004</v>
      </c>
      <c r="J25" s="7">
        <v>4210.8999999999996</v>
      </c>
      <c r="K25" s="7">
        <v>3397</v>
      </c>
      <c r="L25" s="7">
        <v>3391.5</v>
      </c>
      <c r="M25" s="9">
        <v>2247.1749525653336</v>
      </c>
      <c r="N25" s="9">
        <v>1960.0713124624183</v>
      </c>
      <c r="O25" s="9">
        <v>1782.4545761248874</v>
      </c>
      <c r="P25" s="9">
        <v>1502.1116299985654</v>
      </c>
      <c r="Q25" s="9">
        <v>1460.4841655608332</v>
      </c>
      <c r="R25" s="9">
        <v>1360.3471859211788</v>
      </c>
      <c r="S25" s="9">
        <v>1446.6196908663514</v>
      </c>
      <c r="T25" s="9">
        <v>1585.3500820883316</v>
      </c>
      <c r="U25" s="9">
        <v>3588.9431537577143</v>
      </c>
      <c r="V25" s="9">
        <v>6068.27</v>
      </c>
      <c r="W25" s="9">
        <v>5154.0200000000004</v>
      </c>
      <c r="X25" s="9">
        <v>6280.7</v>
      </c>
      <c r="Y25" s="23" t="s">
        <v>46</v>
      </c>
      <c r="Z25" s="12"/>
      <c r="AA25" s="17"/>
      <c r="AB25" s="18"/>
      <c r="AG25" s="25"/>
      <c r="AH25" s="25"/>
      <c r="AI25" s="25"/>
      <c r="AJ25" s="25"/>
      <c r="AK25" s="25"/>
    </row>
    <row r="26" spans="2:37" ht="21.4" customHeight="1" x14ac:dyDescent="0.5">
      <c r="B26" s="19" t="s">
        <v>27</v>
      </c>
      <c r="C26" s="7">
        <v>1772.1</v>
      </c>
      <c r="D26" s="7">
        <v>3009.2</v>
      </c>
      <c r="E26" s="7">
        <v>3365.7</v>
      </c>
      <c r="F26" s="7">
        <v>3139.9</v>
      </c>
      <c r="G26" s="7">
        <v>3362.1</v>
      </c>
      <c r="H26" s="7">
        <v>2915.7</v>
      </c>
      <c r="I26" s="7">
        <v>1973.4</v>
      </c>
      <c r="J26" s="7">
        <v>1915.2</v>
      </c>
      <c r="K26" s="7">
        <v>1819.6</v>
      </c>
      <c r="L26" s="7">
        <v>2004.2</v>
      </c>
      <c r="M26" s="9">
        <v>2233.5851150143917</v>
      </c>
      <c r="N26" s="9">
        <v>2044.0743613264196</v>
      </c>
      <c r="O26" s="9">
        <v>1538.295899647374</v>
      </c>
      <c r="P26" s="9">
        <v>946.28573277905627</v>
      </c>
      <c r="Q26" s="9">
        <v>917.57661076219654</v>
      </c>
      <c r="R26" s="9">
        <v>744.27721136544994</v>
      </c>
      <c r="S26" s="9">
        <v>455.46996003049048</v>
      </c>
      <c r="T26" s="9">
        <v>463.28745939548315</v>
      </c>
      <c r="U26" s="9">
        <v>666.77053156075578</v>
      </c>
      <c r="V26" s="9">
        <v>564.25</v>
      </c>
      <c r="W26" s="9">
        <v>658.18</v>
      </c>
      <c r="X26" s="9">
        <v>896.98</v>
      </c>
      <c r="Y26" s="23" t="s">
        <v>47</v>
      </c>
      <c r="Z26" s="12"/>
      <c r="AA26" s="17"/>
      <c r="AB26" s="18"/>
      <c r="AG26" s="25"/>
      <c r="AH26" s="25"/>
      <c r="AI26" s="25"/>
      <c r="AJ26" s="25"/>
      <c r="AK26" s="25"/>
    </row>
    <row r="27" spans="2:37" ht="21.4" customHeight="1" x14ac:dyDescent="0.5">
      <c r="B27" s="19" t="s">
        <v>31</v>
      </c>
      <c r="C27" s="7">
        <v>2450.9</v>
      </c>
      <c r="D27" s="7">
        <v>4538.6000000000004</v>
      </c>
      <c r="E27" s="7">
        <v>9907.7000000000007</v>
      </c>
      <c r="F27" s="7">
        <v>7794.8</v>
      </c>
      <c r="G27" s="7">
        <v>8864.7999999999993</v>
      </c>
      <c r="H27" s="7">
        <v>5883.8</v>
      </c>
      <c r="I27" s="7">
        <v>4909.7</v>
      </c>
      <c r="J27" s="7">
        <v>3717.4</v>
      </c>
      <c r="K27" s="7">
        <v>1909.3</v>
      </c>
      <c r="L27" s="7">
        <v>1344.6</v>
      </c>
      <c r="M27" s="9">
        <v>1921.1652808542569</v>
      </c>
      <c r="N27" s="9">
        <v>1847.697817854385</v>
      </c>
      <c r="O27" s="9">
        <v>1348.6402430520914</v>
      </c>
      <c r="P27" s="9">
        <v>1188.85221943191</v>
      </c>
      <c r="Q27" s="9">
        <v>1083.0373514666262</v>
      </c>
      <c r="R27" s="9">
        <v>973.7436895910356</v>
      </c>
      <c r="S27" s="9">
        <v>952.58285637422068</v>
      </c>
      <c r="T27" s="9">
        <v>1069.3326633229626</v>
      </c>
      <c r="U27" s="9">
        <v>1145.1111755526335</v>
      </c>
      <c r="V27" s="9">
        <v>885.83</v>
      </c>
      <c r="W27" s="9">
        <v>984.77</v>
      </c>
      <c r="X27" s="9">
        <v>1422.71</v>
      </c>
      <c r="Y27" s="23" t="s">
        <v>48</v>
      </c>
      <c r="Z27" s="12"/>
      <c r="AA27" s="17"/>
      <c r="AB27" s="18"/>
      <c r="AG27" s="25"/>
      <c r="AH27" s="25"/>
      <c r="AI27" s="25"/>
      <c r="AJ27" s="25"/>
      <c r="AK27" s="25"/>
    </row>
    <row r="28" spans="2:37" ht="21.4" customHeight="1" x14ac:dyDescent="0.5">
      <c r="B28" s="19" t="s">
        <v>30</v>
      </c>
      <c r="C28" s="7">
        <v>1074.4000000000001</v>
      </c>
      <c r="D28" s="7">
        <v>1507.7</v>
      </c>
      <c r="E28" s="7">
        <v>3124.7</v>
      </c>
      <c r="F28" s="7">
        <v>2078.1</v>
      </c>
      <c r="G28" s="7">
        <v>2554.6999999999998</v>
      </c>
      <c r="H28" s="7">
        <v>2050.1999999999998</v>
      </c>
      <c r="I28" s="7">
        <v>1965.9</v>
      </c>
      <c r="J28" s="7">
        <v>1928.5</v>
      </c>
      <c r="K28" s="7">
        <v>1982.4</v>
      </c>
      <c r="L28" s="7">
        <v>1921.6</v>
      </c>
      <c r="M28" s="9">
        <v>1953.4414304951774</v>
      </c>
      <c r="N28" s="9">
        <v>1828.8798487171562</v>
      </c>
      <c r="O28" s="9">
        <v>1927.8997026981147</v>
      </c>
      <c r="P28" s="9">
        <v>2212.3458509067978</v>
      </c>
      <c r="Q28" s="9">
        <v>1786.9742824735904</v>
      </c>
      <c r="R28" s="9">
        <v>1708.2893685673798</v>
      </c>
      <c r="S28" s="9">
        <v>1497.6981330911026</v>
      </c>
      <c r="T28" s="9">
        <v>1330.9253696473013</v>
      </c>
      <c r="U28" s="9">
        <v>1289.640362049433</v>
      </c>
      <c r="V28" s="9">
        <v>1260.2</v>
      </c>
      <c r="W28" s="9">
        <v>1271.97</v>
      </c>
      <c r="X28" s="9">
        <v>1189.53</v>
      </c>
      <c r="Y28" s="23" t="s">
        <v>49</v>
      </c>
      <c r="Z28" s="12"/>
      <c r="AA28" s="17"/>
      <c r="AB28" s="18"/>
      <c r="AG28" s="25"/>
      <c r="AH28" s="25"/>
      <c r="AI28" s="25"/>
      <c r="AJ28" s="25"/>
      <c r="AK28" s="25"/>
    </row>
    <row r="29" spans="2:37" ht="21.4" customHeight="1" x14ac:dyDescent="0.5">
      <c r="B29" s="19" t="s">
        <v>29</v>
      </c>
      <c r="C29" s="7">
        <v>2637.6</v>
      </c>
      <c r="D29" s="7">
        <v>2887.1</v>
      </c>
      <c r="E29" s="7">
        <v>2300</v>
      </c>
      <c r="F29" s="7">
        <v>1181.3</v>
      </c>
      <c r="G29" s="7">
        <v>1467.4</v>
      </c>
      <c r="H29" s="7">
        <v>1050.0999999999999</v>
      </c>
      <c r="I29" s="7">
        <v>978.9</v>
      </c>
      <c r="J29" s="7">
        <v>735.2</v>
      </c>
      <c r="K29" s="7">
        <v>660.5</v>
      </c>
      <c r="L29" s="7">
        <v>870.4</v>
      </c>
      <c r="M29" s="9">
        <v>993.67893834778477</v>
      </c>
      <c r="N29" s="9">
        <v>1096.7965640253849</v>
      </c>
      <c r="O29" s="9">
        <v>1162.416871274771</v>
      </c>
      <c r="P29" s="9">
        <v>1162.416871274771</v>
      </c>
      <c r="Q29" s="9">
        <v>1162.416871274771</v>
      </c>
      <c r="R29" s="9">
        <v>1162.416871274771</v>
      </c>
      <c r="S29" s="9">
        <v>1162.416871274771</v>
      </c>
      <c r="T29" s="9">
        <v>1162.416871274771</v>
      </c>
      <c r="U29" s="9">
        <v>1162.416871274771</v>
      </c>
      <c r="V29" s="9">
        <v>1162.42</v>
      </c>
      <c r="W29" s="9">
        <v>1162.42</v>
      </c>
      <c r="X29" s="9">
        <v>1162.42</v>
      </c>
      <c r="Y29" s="23" t="s">
        <v>54</v>
      </c>
      <c r="Z29" s="12"/>
      <c r="AA29" s="17"/>
      <c r="AB29" s="18"/>
      <c r="AG29" s="25"/>
      <c r="AH29" s="25"/>
      <c r="AI29" s="25"/>
      <c r="AJ29" s="25"/>
      <c r="AK29" s="25"/>
    </row>
    <row r="30" spans="2:37" ht="21.4" customHeight="1" x14ac:dyDescent="0.5">
      <c r="B30" s="20" t="s">
        <v>1</v>
      </c>
      <c r="C30" s="5">
        <v>1590.3</v>
      </c>
      <c r="D30" s="5">
        <v>2344.5</v>
      </c>
      <c r="E30" s="5">
        <v>2815.6</v>
      </c>
      <c r="F30" s="5">
        <v>2372.3000000000002</v>
      </c>
      <c r="G30" s="5">
        <v>3097.7</v>
      </c>
      <c r="H30" s="5">
        <v>2736</v>
      </c>
      <c r="I30" s="5">
        <v>2738.8</v>
      </c>
      <c r="J30" s="5">
        <v>2576.6</v>
      </c>
      <c r="K30" s="5">
        <v>2149.9</v>
      </c>
      <c r="L30" s="5">
        <v>2176.6</v>
      </c>
      <c r="M30" s="10">
        <v>1964.9142234631238</v>
      </c>
      <c r="N30" s="10">
        <v>1852.0202931300371</v>
      </c>
      <c r="O30" s="10">
        <v>1848.8418200241263</v>
      </c>
      <c r="P30" s="10">
        <v>2092.9880209929738</v>
      </c>
      <c r="Q30" s="10">
        <v>2229.5386004201932</v>
      </c>
      <c r="R30" s="10">
        <v>1882.7020159958322</v>
      </c>
      <c r="S30" s="10">
        <v>1856.9702578121903</v>
      </c>
      <c r="T30" s="10">
        <v>2119.7158519837726</v>
      </c>
      <c r="U30" s="10">
        <v>3665.8922577928997</v>
      </c>
      <c r="V30" s="10">
        <v>5292.28</v>
      </c>
      <c r="W30" s="10">
        <v>4718.6899999999996</v>
      </c>
      <c r="X30" s="10">
        <v>5531.31</v>
      </c>
      <c r="Y30" s="24" t="s">
        <v>28</v>
      </c>
      <c r="Z30" s="12"/>
      <c r="AA30" s="17"/>
      <c r="AB30" s="18"/>
      <c r="AG30" s="25"/>
      <c r="AH30" s="25"/>
      <c r="AI30" s="25"/>
      <c r="AJ30" s="25"/>
      <c r="AK30" s="25"/>
    </row>
    <row r="31" spans="2:37" ht="21.4" customHeight="1" x14ac:dyDescent="0.5">
      <c r="B31" s="20" t="s">
        <v>58</v>
      </c>
      <c r="C31" s="5">
        <v>1761.5</v>
      </c>
      <c r="D31" s="5">
        <v>2729.1</v>
      </c>
      <c r="E31" s="5">
        <v>4259.7</v>
      </c>
      <c r="F31" s="5">
        <v>3013.7</v>
      </c>
      <c r="G31" s="5">
        <v>3675</v>
      </c>
      <c r="H31" s="5">
        <v>2758.4</v>
      </c>
      <c r="I31" s="5">
        <v>2533.5</v>
      </c>
      <c r="J31" s="5">
        <v>2373.6</v>
      </c>
      <c r="K31" s="5">
        <v>1995.1</v>
      </c>
      <c r="L31" s="5">
        <v>1957.6</v>
      </c>
      <c r="M31" s="10">
        <v>2065.8289087053686</v>
      </c>
      <c r="N31" s="10">
        <v>2165.457355850438</v>
      </c>
      <c r="O31" s="10">
        <v>2136.3221503909135</v>
      </c>
      <c r="P31" s="10">
        <v>2170.2908792013122</v>
      </c>
      <c r="Q31" s="10">
        <v>2126.7848573527567</v>
      </c>
      <c r="R31" s="10">
        <v>1908.8073290835919</v>
      </c>
      <c r="S31" s="10">
        <v>1815.197767483276</v>
      </c>
      <c r="T31" s="10">
        <v>1657.2222955369268</v>
      </c>
      <c r="U31" s="10">
        <v>2118.6494015799271</v>
      </c>
      <c r="V31" s="10">
        <v>2501.6</v>
      </c>
      <c r="W31" s="10">
        <v>2431.21</v>
      </c>
      <c r="X31" s="10">
        <v>2488.7600000000002</v>
      </c>
      <c r="Y31" s="24" t="s">
        <v>62</v>
      </c>
      <c r="Z31" s="12"/>
      <c r="AA31" s="17"/>
      <c r="AB31" s="18"/>
      <c r="AG31" s="25"/>
      <c r="AH31" s="25"/>
      <c r="AI31" s="25"/>
      <c r="AJ31" s="25"/>
      <c r="AK31" s="25"/>
    </row>
    <row r="32" spans="2:37" ht="21.4" customHeight="1" x14ac:dyDescent="0.5">
      <c r="B32" s="19" t="s">
        <v>51</v>
      </c>
      <c r="C32" s="7">
        <v>61.5</v>
      </c>
      <c r="D32" s="9">
        <f t="shared" ref="D32:F32" si="0">(D31-C31)/C31*100</f>
        <v>54.930456996877652</v>
      </c>
      <c r="E32" s="9">
        <f t="shared" si="0"/>
        <v>56.084423436297683</v>
      </c>
      <c r="F32" s="9">
        <f t="shared" si="0"/>
        <v>-29.250886212644083</v>
      </c>
      <c r="G32" s="9">
        <f>(G31-F31)/F31*100</f>
        <v>21.943126389488015</v>
      </c>
      <c r="H32" s="9">
        <f t="shared" ref="H32" si="1">(H31-G31)/G31*100</f>
        <v>-24.941496598639453</v>
      </c>
      <c r="I32" s="9">
        <f t="shared" ref="I32" si="2">(I31-H31)/H31*100</f>
        <v>-8.1532772621809766</v>
      </c>
      <c r="J32" s="9">
        <f t="shared" ref="J32:K32" si="3">(J31-I31)/I31*100</f>
        <v>-6.3114268798105426</v>
      </c>
      <c r="K32" s="9">
        <f t="shared" si="3"/>
        <v>-15.946241995281429</v>
      </c>
      <c r="L32" s="9">
        <f t="shared" ref="L32:R32" si="4">(L31-K31)/K31*100</f>
        <v>-1.8796050323292064</v>
      </c>
      <c r="M32" s="9">
        <f t="shared" si="4"/>
        <v>5.5286528762448235</v>
      </c>
      <c r="N32" s="9">
        <f t="shared" si="4"/>
        <v>4.822686270157071</v>
      </c>
      <c r="O32" s="9">
        <f t="shared" si="4"/>
        <v>-1.345452746082006</v>
      </c>
      <c r="P32" s="9">
        <f t="shared" si="4"/>
        <v>1.5900564811436781</v>
      </c>
      <c r="Q32" s="9">
        <f t="shared" si="4"/>
        <v>-2.0046170891418091</v>
      </c>
      <c r="R32" s="9">
        <f t="shared" si="4"/>
        <v>-10.249157431959761</v>
      </c>
      <c r="S32" s="9">
        <f>(S31-R31)/R31*100</f>
        <v>-4.9040864509493094</v>
      </c>
      <c r="T32" s="9">
        <f>+(T31-S31)/S31*100</f>
        <v>-8.7029344557523363</v>
      </c>
      <c r="U32" s="15">
        <f>+(U31-T31)/T31*100</f>
        <v>27.84340442954888</v>
      </c>
      <c r="V32" s="9">
        <f>+(V31-U31)/U31*100</f>
        <v>18.075222740227687</v>
      </c>
      <c r="W32" s="9">
        <f t="shared" ref="W32:X32" si="5">+(W31-V31)/V31*100</f>
        <v>-2.8137991685321344</v>
      </c>
      <c r="X32" s="9">
        <f t="shared" si="5"/>
        <v>2.3671340608174605</v>
      </c>
      <c r="Y32" s="23" t="s">
        <v>50</v>
      </c>
      <c r="Z32" s="12"/>
      <c r="AA32" s="17"/>
      <c r="AB32" s="18"/>
      <c r="AG32" s="25"/>
      <c r="AH32" s="25"/>
      <c r="AI32" s="25"/>
      <c r="AJ32" s="25"/>
      <c r="AK32" s="25"/>
    </row>
    <row r="33" spans="2:37" ht="21.4" customHeight="1" x14ac:dyDescent="0.5">
      <c r="B33" s="20" t="s">
        <v>59</v>
      </c>
      <c r="C33" s="5" t="s">
        <v>55</v>
      </c>
      <c r="D33" s="5" t="s">
        <v>55</v>
      </c>
      <c r="E33" s="5" t="s">
        <v>55</v>
      </c>
      <c r="F33" s="5" t="s">
        <v>55</v>
      </c>
      <c r="G33" s="5" t="s">
        <v>55</v>
      </c>
      <c r="H33" s="5" t="s">
        <v>55</v>
      </c>
      <c r="I33" s="5" t="s">
        <v>55</v>
      </c>
      <c r="J33" s="5" t="s">
        <v>55</v>
      </c>
      <c r="K33" s="5" t="s">
        <v>55</v>
      </c>
      <c r="L33" s="5" t="s">
        <v>55</v>
      </c>
      <c r="M33" s="5" t="s">
        <v>55</v>
      </c>
      <c r="N33" s="10">
        <v>1000</v>
      </c>
      <c r="O33" s="10">
        <v>1011.7451787041111</v>
      </c>
      <c r="P33" s="10">
        <v>1062.245531218678</v>
      </c>
      <c r="Q33" s="10">
        <v>1033.2016924241398</v>
      </c>
      <c r="R33" s="10">
        <v>926.39001090627107</v>
      </c>
      <c r="S33" s="10">
        <v>890.96515303389447</v>
      </c>
      <c r="T33" s="10">
        <v>806.49230441232646</v>
      </c>
      <c r="U33" s="16">
        <v>1074.3561333371499</v>
      </c>
      <c r="V33" s="10">
        <v>1345.32</v>
      </c>
      <c r="W33" s="10">
        <v>1308.81</v>
      </c>
      <c r="X33" s="10">
        <v>1344</v>
      </c>
      <c r="Y33" s="24" t="s">
        <v>63</v>
      </c>
      <c r="Z33" s="12"/>
      <c r="AA33" s="17"/>
      <c r="AB33" s="18"/>
      <c r="AG33" s="25"/>
      <c r="AH33" s="25"/>
      <c r="AI33" s="25"/>
      <c r="AJ33" s="25"/>
      <c r="AK33" s="25"/>
    </row>
    <row r="34" spans="2:37" ht="21.4" customHeight="1" x14ac:dyDescent="0.5">
      <c r="B34" s="19" t="s">
        <v>51</v>
      </c>
      <c r="C34" s="7" t="s">
        <v>55</v>
      </c>
      <c r="D34" s="7" t="s">
        <v>55</v>
      </c>
      <c r="E34" s="7" t="s">
        <v>55</v>
      </c>
      <c r="F34" s="7" t="s">
        <v>55</v>
      </c>
      <c r="G34" s="7" t="s">
        <v>55</v>
      </c>
      <c r="H34" s="7" t="s">
        <v>55</v>
      </c>
      <c r="I34" s="7" t="s">
        <v>55</v>
      </c>
      <c r="J34" s="7" t="s">
        <v>55</v>
      </c>
      <c r="K34" s="7" t="s">
        <v>55</v>
      </c>
      <c r="L34" s="7" t="s">
        <v>55</v>
      </c>
      <c r="M34" s="7" t="s">
        <v>55</v>
      </c>
      <c r="N34" s="7" t="s">
        <v>55</v>
      </c>
      <c r="O34" s="9">
        <f>(O33-N33)/N33*100</f>
        <v>1.1745178704111139</v>
      </c>
      <c r="P34" s="9">
        <f>(P33-O33)/O33*100</f>
        <v>4.9914102461303562</v>
      </c>
      <c r="Q34" s="9">
        <f>(Q33-P33)/P33*100</f>
        <v>-2.7341926081079633</v>
      </c>
      <c r="R34" s="9">
        <f>(R33-Q33)/Q33*100</f>
        <v>-10.337931335290671</v>
      </c>
      <c r="S34" s="9">
        <f>(S33-R33)/R33*100</f>
        <v>-3.8239680323971856</v>
      </c>
      <c r="T34" s="9">
        <f>+(T33-S33)/S33*100</f>
        <v>-9.4810496610246719</v>
      </c>
      <c r="U34" s="15">
        <f>+(U33-T33)/T33*100</f>
        <v>33.213438920537506</v>
      </c>
      <c r="V34" s="9">
        <f>+(V33-U33)/U33*100</f>
        <v>25.221047123469742</v>
      </c>
      <c r="W34" s="9">
        <f>+(W33-V33)/V33*100</f>
        <v>-2.713852466327713</v>
      </c>
      <c r="X34" s="9">
        <f>+(X33-W33)/W33*100</f>
        <v>2.6887019506269096</v>
      </c>
      <c r="Y34" s="23" t="s">
        <v>50</v>
      </c>
      <c r="Z34" s="12"/>
      <c r="AA34" s="17"/>
      <c r="AB34" s="18"/>
      <c r="AG34" s="25"/>
      <c r="AH34" s="25"/>
      <c r="AI34" s="25"/>
      <c r="AJ34" s="25"/>
      <c r="AK34" s="25"/>
    </row>
    <row r="35" spans="2:37" ht="21.4" customHeight="1" x14ac:dyDescent="0.5">
      <c r="B35" s="21" t="s">
        <v>57</v>
      </c>
      <c r="C35" s="7" t="s">
        <v>55</v>
      </c>
      <c r="D35" s="7" t="s">
        <v>55</v>
      </c>
      <c r="E35" s="7" t="s">
        <v>55</v>
      </c>
      <c r="F35" s="7" t="s">
        <v>55</v>
      </c>
      <c r="G35" s="7" t="s">
        <v>55</v>
      </c>
      <c r="H35" s="7" t="s">
        <v>55</v>
      </c>
      <c r="I35" s="7" t="s">
        <v>55</v>
      </c>
      <c r="J35" s="7" t="s">
        <v>55</v>
      </c>
      <c r="K35" s="7" t="s">
        <v>55</v>
      </c>
      <c r="L35" s="7" t="s">
        <v>55</v>
      </c>
      <c r="M35" s="7" t="s">
        <v>55</v>
      </c>
      <c r="N35" s="7" t="s">
        <v>55</v>
      </c>
      <c r="O35" s="7" t="s">
        <v>55</v>
      </c>
      <c r="P35" s="7" t="s">
        <v>55</v>
      </c>
      <c r="Q35" s="7" t="s">
        <v>55</v>
      </c>
      <c r="R35" s="7" t="s">
        <v>55</v>
      </c>
      <c r="S35" s="7" t="s">
        <v>55</v>
      </c>
      <c r="T35" s="7" t="s">
        <v>55</v>
      </c>
      <c r="U35" s="9">
        <v>1074.3561333371499</v>
      </c>
      <c r="V35" s="9">
        <v>1430.15</v>
      </c>
      <c r="W35" s="9">
        <v>1488.45</v>
      </c>
      <c r="X35" s="9">
        <v>1641.53</v>
      </c>
      <c r="Y35" s="24" t="s">
        <v>56</v>
      </c>
      <c r="Z35" s="12"/>
      <c r="AA35" s="17"/>
      <c r="AB35" s="18"/>
      <c r="AG35" s="25"/>
      <c r="AH35" s="25"/>
      <c r="AI35" s="25"/>
      <c r="AJ35" s="25"/>
      <c r="AK35" s="25"/>
    </row>
    <row r="36" spans="2:37" x14ac:dyDescent="0.5">
      <c r="B36" s="22" t="s">
        <v>51</v>
      </c>
      <c r="C36" s="7" t="s">
        <v>55</v>
      </c>
      <c r="D36" s="7" t="s">
        <v>55</v>
      </c>
      <c r="E36" s="7" t="s">
        <v>55</v>
      </c>
      <c r="F36" s="7" t="s">
        <v>55</v>
      </c>
      <c r="G36" s="7" t="s">
        <v>55</v>
      </c>
      <c r="H36" s="7" t="s">
        <v>55</v>
      </c>
      <c r="I36" s="7" t="s">
        <v>55</v>
      </c>
      <c r="J36" s="7" t="s">
        <v>55</v>
      </c>
      <c r="K36" s="7" t="s">
        <v>55</v>
      </c>
      <c r="L36" s="7" t="s">
        <v>55</v>
      </c>
      <c r="M36" s="7" t="s">
        <v>55</v>
      </c>
      <c r="N36" s="7" t="s">
        <v>55</v>
      </c>
      <c r="O36" s="7" t="s">
        <v>55</v>
      </c>
      <c r="P36" s="7" t="s">
        <v>55</v>
      </c>
      <c r="Q36" s="7" t="s">
        <v>55</v>
      </c>
      <c r="R36" s="7" t="s">
        <v>55</v>
      </c>
      <c r="S36" s="7" t="s">
        <v>55</v>
      </c>
      <c r="T36" s="7" t="s">
        <v>55</v>
      </c>
      <c r="U36" s="7" t="s">
        <v>55</v>
      </c>
      <c r="V36" s="9">
        <f>+(V35-U35)/U35*100</f>
        <v>33.116939124989052</v>
      </c>
      <c r="W36" s="9">
        <f>+(W35-V35)/V35*100</f>
        <v>4.0764954725028808</v>
      </c>
      <c r="X36" s="9">
        <f>+(X35-W35)/W35*100</f>
        <v>10.284524169438001</v>
      </c>
      <c r="Y36" s="23" t="s">
        <v>50</v>
      </c>
      <c r="Z36" s="12"/>
      <c r="AA36" s="17"/>
      <c r="AB36" s="18"/>
      <c r="AG36" s="25"/>
      <c r="AH36" s="25"/>
      <c r="AI36" s="25"/>
      <c r="AJ36" s="25"/>
      <c r="AK36" s="25"/>
    </row>
    <row r="38" spans="2:37" x14ac:dyDescent="0.5">
      <c r="T38" s="14"/>
      <c r="U38" s="13"/>
      <c r="Y38" s="11"/>
    </row>
    <row r="39" spans="2:37" x14ac:dyDescent="0.5">
      <c r="T39" s="14"/>
      <c r="U39" s="13"/>
      <c r="Y39" s="11"/>
    </row>
    <row r="40" spans="2:37" x14ac:dyDescent="0.5">
      <c r="T40" s="14"/>
      <c r="U40" s="13"/>
      <c r="Y4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2014-02-10T13:02:04Z</dcterms:created>
  <dcterms:modified xsi:type="dcterms:W3CDTF">2025-02-19T08:36:54Z</dcterms:modified>
</cp:coreProperties>
</file>